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TOS\PROJETOS PREFEITURA\CASA DE CULTURA 4º ETAPA\"/>
    </mc:Choice>
  </mc:AlternateContent>
  <bookViews>
    <workbookView xWindow="13860" yWindow="-30" windowWidth="9735" windowHeight="94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Plan1!$A$1:$T$31</definedName>
  </definedNames>
  <calcPr calcId="162913"/>
</workbook>
</file>

<file path=xl/calcChain.xml><?xml version="1.0" encoding="utf-8"?>
<calcChain xmlns="http://schemas.openxmlformats.org/spreadsheetml/2006/main">
  <c r="S18" i="1" l="1"/>
  <c r="S19" i="1"/>
  <c r="S20" i="1"/>
  <c r="S15" i="1"/>
  <c r="S21" i="1" s="1"/>
  <c r="Q14" i="1"/>
  <c r="Q17" i="1"/>
  <c r="Q16" i="1"/>
  <c r="Q12" i="1"/>
  <c r="K12" i="1"/>
  <c r="O12" i="1"/>
  <c r="M13" i="1"/>
  <c r="K11" i="1"/>
  <c r="M11" i="1"/>
  <c r="E10" i="1"/>
  <c r="G10" i="1" s="1"/>
  <c r="E9" i="1"/>
  <c r="I10" i="1" l="1"/>
  <c r="K10" i="1" s="1"/>
  <c r="K21" i="1" s="1"/>
  <c r="Q21" i="1"/>
  <c r="M21" i="1"/>
  <c r="G21" i="1"/>
  <c r="E21" i="1"/>
  <c r="E22" i="1" s="1"/>
  <c r="O21" i="1"/>
  <c r="I21" i="1" l="1"/>
  <c r="G22" i="1"/>
  <c r="I22" i="1" l="1"/>
  <c r="K22" i="1" s="1"/>
  <c r="M22" i="1" s="1"/>
  <c r="O22" i="1" s="1"/>
  <c r="Q22" i="1" s="1"/>
</calcChain>
</file>

<file path=xl/sharedStrings.xml><?xml version="1.0" encoding="utf-8"?>
<sst xmlns="http://schemas.openxmlformats.org/spreadsheetml/2006/main" count="35" uniqueCount="35">
  <si>
    <t>PREFEITURA MUNICIPAL DE SARANDI</t>
  </si>
  <si>
    <t>CRONOGRAMA FÍSICO - FINANCEIRO</t>
  </si>
  <si>
    <t>ESPECIFICAÇÃO DO SERVIÇO</t>
  </si>
  <si>
    <t>VALOR</t>
  </si>
  <si>
    <t>1° MÊS</t>
  </si>
  <si>
    <t>2° MÊS</t>
  </si>
  <si>
    <t>3° MÊS</t>
  </si>
  <si>
    <t>4° MÊS</t>
  </si>
  <si>
    <t>5° MÊS</t>
  </si>
  <si>
    <t>6° MÊS</t>
  </si>
  <si>
    <t>INSTALAÇÕES PROVISÓRIAS</t>
  </si>
  <si>
    <t>PAVIMENTAÇÃO</t>
  </si>
  <si>
    <t>ESQUADRIAS</t>
  </si>
  <si>
    <t>INSTALAÇÕES ELÉTRICAS</t>
  </si>
  <si>
    <t>PPCI</t>
  </si>
  <si>
    <t>LIMPEZA</t>
  </si>
  <si>
    <t>TOTAL/MÊS</t>
  </si>
  <si>
    <t>TOTAL ACUMULADO</t>
  </si>
  <si>
    <t>_____________________________________</t>
  </si>
  <si>
    <t>NORTON FACCENDA</t>
  </si>
  <si>
    <t>Arquiteto e Urbanista</t>
  </si>
  <si>
    <t>CAU nº A45025-1</t>
  </si>
  <si>
    <t>PREFEITO MUNICIPAL DE  SARANDI-RS</t>
  </si>
  <si>
    <t>__________________________________________</t>
  </si>
  <si>
    <t>Leonir Cardozo</t>
  </si>
  <si>
    <t>CONSTRUÇÃO DA 3ª ETAPA DA CASA DE CULTURA</t>
  </si>
  <si>
    <t>Sarandi, 20 de julho de 2017.</t>
  </si>
  <si>
    <t>REVESTIMENTO CERÂMICO</t>
  </si>
  <si>
    <t>COBERTURA E FECHAMENTOS</t>
  </si>
  <si>
    <t>DIVISÓRIAS DOS SANITÁRIOS</t>
  </si>
  <si>
    <t>PINTURA EXTERNA</t>
  </si>
  <si>
    <t>PINTURA INTERNA</t>
  </si>
  <si>
    <t>DRENAGEM</t>
  </si>
  <si>
    <t>7° MÊS</t>
  </si>
  <si>
    <t>8°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</si>
</sst>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/>
    <xf numFmtId="0" fontId="4" fillId="0" borderId="1" xfId="0" applyFont="1" applyBorder="1"/>
    <xf numFmtId="165" fontId="4" fillId="0" borderId="2" xfId="0" applyNumberFormat="1" applyFont="1" applyBorder="1" applyAlignment="1">
      <alignment horizontal="center"/>
    </xf>
    <xf numFmtId="0" fontId="5" fillId="0" borderId="7" xfId="0" applyFont="1" applyBorder="1"/>
    <xf numFmtId="10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10" fontId="6" fillId="0" borderId="14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10" fontId="6" fillId="0" borderId="18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10" fillId="0" borderId="7" xfId="1" applyFont="1" applyBorder="1"/>
    <xf numFmtId="165" fontId="10" fillId="0" borderId="13" xfId="0" applyNumberFormat="1" applyFont="1" applyBorder="1"/>
    <xf numFmtId="164" fontId="10" fillId="0" borderId="17" xfId="1" applyFont="1" applyBorder="1"/>
    <xf numFmtId="164" fontId="10" fillId="0" borderId="7" xfId="1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tabSelected="1" view="pageBreakPreview" topLeftCell="C1" zoomScaleNormal="100" zoomScaleSheetLayoutView="100" workbookViewId="0">
      <selection activeCell="S23" sqref="S23"/>
    </sheetView>
  </sheetViews>
  <sheetFormatPr defaultRowHeight="15" x14ac:dyDescent="0.25"/>
  <cols>
    <col min="1" max="1" width="2.85546875" customWidth="1"/>
    <col min="2" max="2" width="50.7109375" customWidth="1"/>
    <col min="3" max="3" width="15.42578125" customWidth="1"/>
    <col min="5" max="5" width="13.5703125" customWidth="1"/>
    <col min="7" max="7" width="12.7109375" customWidth="1"/>
    <col min="9" max="9" width="12.42578125" customWidth="1"/>
    <col min="11" max="11" width="12.42578125" customWidth="1"/>
    <col min="13" max="13" width="12.28515625" customWidth="1"/>
    <col min="15" max="15" width="12.28515625" customWidth="1"/>
    <col min="17" max="17" width="12.28515625" customWidth="1"/>
    <col min="19" max="19" width="12.28515625" customWidth="1"/>
    <col min="20" max="20" width="2.7109375" customWidth="1"/>
    <col min="21" max="21" width="12.7109375" bestFit="1" customWidth="1"/>
  </cols>
  <sheetData>
    <row r="2" spans="2:21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2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21" x14ac:dyDescent="0.25">
      <c r="B4" s="25" t="s">
        <v>25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21" x14ac:dyDescent="0.25">
      <c r="B5" s="1"/>
      <c r="C5" s="1"/>
      <c r="D5" s="1"/>
      <c r="E5" s="1"/>
      <c r="F5" s="1"/>
      <c r="G5" s="1"/>
      <c r="H5" s="1"/>
      <c r="I5" s="1"/>
    </row>
    <row r="6" spans="2:21" x14ac:dyDescent="0.25">
      <c r="B6" s="2" t="s">
        <v>1</v>
      </c>
      <c r="C6" s="3"/>
    </row>
    <row r="7" spans="2:21" ht="15.75" thickBot="1" x14ac:dyDescent="0.3">
      <c r="C7" s="3"/>
    </row>
    <row r="8" spans="2:21" ht="16.5" thickBot="1" x14ac:dyDescent="0.3">
      <c r="B8" s="4" t="s">
        <v>2</v>
      </c>
      <c r="C8" s="5" t="s">
        <v>3</v>
      </c>
      <c r="D8" s="26" t="s">
        <v>4</v>
      </c>
      <c r="E8" s="27"/>
      <c r="F8" s="22" t="s">
        <v>5</v>
      </c>
      <c r="G8" s="23"/>
      <c r="H8" s="22" t="s">
        <v>6</v>
      </c>
      <c r="I8" s="23"/>
      <c r="J8" s="22" t="s">
        <v>7</v>
      </c>
      <c r="K8" s="23"/>
      <c r="L8" s="22" t="s">
        <v>8</v>
      </c>
      <c r="M8" s="23"/>
      <c r="N8" s="22" t="s">
        <v>9</v>
      </c>
      <c r="O8" s="23"/>
      <c r="P8" s="22" t="s">
        <v>33</v>
      </c>
      <c r="Q8" s="23"/>
      <c r="R8" s="22" t="s">
        <v>34</v>
      </c>
      <c r="S8" s="23"/>
    </row>
    <row r="9" spans="2:21" x14ac:dyDescent="0.25">
      <c r="B9" s="6" t="s">
        <v>10</v>
      </c>
      <c r="C9" s="18">
        <v>710.5</v>
      </c>
      <c r="D9" s="7">
        <v>1</v>
      </c>
      <c r="E9" s="8">
        <f>C9</f>
        <v>710.5</v>
      </c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U9" s="3"/>
    </row>
    <row r="10" spans="2:21" x14ac:dyDescent="0.25">
      <c r="B10" s="6" t="s">
        <v>11</v>
      </c>
      <c r="C10" s="18">
        <v>228885.29</v>
      </c>
      <c r="D10" s="7">
        <v>0.3</v>
      </c>
      <c r="E10" s="8">
        <f>C10*0.3</f>
        <v>68665.587</v>
      </c>
      <c r="F10" s="9">
        <v>0.6</v>
      </c>
      <c r="G10" s="10">
        <f>E10</f>
        <v>68665.587</v>
      </c>
      <c r="H10" s="9">
        <v>0.9</v>
      </c>
      <c r="I10" s="10">
        <f>G10</f>
        <v>68665.587</v>
      </c>
      <c r="J10" s="9">
        <v>1</v>
      </c>
      <c r="K10" s="10">
        <f>C10-(I10+G10+E10)</f>
        <v>22888.52900000001</v>
      </c>
      <c r="L10" s="9"/>
      <c r="M10" s="10"/>
      <c r="N10" s="9"/>
      <c r="O10" s="10"/>
      <c r="P10" s="9"/>
      <c r="Q10" s="10"/>
      <c r="R10" s="9"/>
      <c r="S10" s="10"/>
      <c r="U10" s="3"/>
    </row>
    <row r="11" spans="2:21" x14ac:dyDescent="0.25">
      <c r="B11" s="6" t="s">
        <v>27</v>
      </c>
      <c r="C11" s="18">
        <v>61992.480000000003</v>
      </c>
      <c r="D11" s="7"/>
      <c r="E11" s="8"/>
      <c r="F11" s="9"/>
      <c r="G11" s="10"/>
      <c r="H11" s="9"/>
      <c r="I11" s="10"/>
      <c r="J11" s="9">
        <v>0.3</v>
      </c>
      <c r="K11" s="10">
        <f>C11*0.3</f>
        <v>18597.743999999999</v>
      </c>
      <c r="L11" s="9">
        <v>1</v>
      </c>
      <c r="M11" s="10">
        <f>C11*0.7</f>
        <v>43394.735999999997</v>
      </c>
      <c r="N11" s="9"/>
      <c r="O11" s="10"/>
      <c r="P11" s="9"/>
      <c r="Q11" s="10"/>
      <c r="R11" s="9"/>
      <c r="S11" s="10"/>
      <c r="U11" s="3"/>
    </row>
    <row r="12" spans="2:21" x14ac:dyDescent="0.25">
      <c r="B12" s="6" t="s">
        <v>28</v>
      </c>
      <c r="C12" s="18">
        <v>103144.21</v>
      </c>
      <c r="D12" s="7"/>
      <c r="E12" s="8"/>
      <c r="F12" s="9"/>
      <c r="G12" s="10"/>
      <c r="H12" s="9"/>
      <c r="I12" s="10"/>
      <c r="J12" s="9">
        <v>0.2</v>
      </c>
      <c r="K12" s="10">
        <f>C12*0.2</f>
        <v>20628.842000000004</v>
      </c>
      <c r="L12" s="9"/>
      <c r="M12" s="10"/>
      <c r="N12" s="9">
        <v>0.6</v>
      </c>
      <c r="O12" s="10">
        <f>C12*0.6</f>
        <v>61886.525999999998</v>
      </c>
      <c r="P12" s="9">
        <v>1</v>
      </c>
      <c r="Q12" s="10">
        <f>C12*0.2</f>
        <v>20628.842000000004</v>
      </c>
      <c r="R12" s="9"/>
      <c r="S12" s="10"/>
      <c r="U12" s="3"/>
    </row>
    <row r="13" spans="2:21" x14ac:dyDescent="0.25">
      <c r="B13" s="6" t="s">
        <v>29</v>
      </c>
      <c r="C13" s="21">
        <v>32724.12</v>
      </c>
      <c r="D13" s="7"/>
      <c r="E13" s="8"/>
      <c r="F13" s="9"/>
      <c r="G13" s="10"/>
      <c r="H13" s="9"/>
      <c r="I13" s="10"/>
      <c r="J13" s="9"/>
      <c r="K13" s="10"/>
      <c r="L13" s="9">
        <v>1</v>
      </c>
      <c r="M13" s="10">
        <f>C13</f>
        <v>32724.12</v>
      </c>
      <c r="N13" s="9"/>
      <c r="O13" s="10"/>
      <c r="P13" s="9"/>
      <c r="Q13" s="10"/>
      <c r="R13" s="9"/>
      <c r="S13" s="10"/>
      <c r="U13" s="3"/>
    </row>
    <row r="14" spans="2:21" x14ac:dyDescent="0.25">
      <c r="B14" s="6" t="s">
        <v>30</v>
      </c>
      <c r="C14" s="18">
        <v>9671.41</v>
      </c>
      <c r="D14" s="7"/>
      <c r="E14" s="8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>
        <v>1</v>
      </c>
      <c r="Q14" s="10">
        <f>C14</f>
        <v>9671.41</v>
      </c>
      <c r="R14" s="9"/>
      <c r="S14" s="10"/>
      <c r="U14" s="3"/>
    </row>
    <row r="15" spans="2:21" x14ac:dyDescent="0.25">
      <c r="B15" s="6" t="s">
        <v>31</v>
      </c>
      <c r="C15" s="21">
        <v>21772.57</v>
      </c>
      <c r="D15" s="7"/>
      <c r="E15" s="8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>
        <f>C15</f>
        <v>21772.57</v>
      </c>
      <c r="U15" s="3"/>
    </row>
    <row r="16" spans="2:21" x14ac:dyDescent="0.25">
      <c r="B16" s="6" t="s">
        <v>13</v>
      </c>
      <c r="C16" s="18">
        <v>27690.59</v>
      </c>
      <c r="D16" s="7"/>
      <c r="E16" s="8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>
        <v>1</v>
      </c>
      <c r="Q16" s="10">
        <f>C16</f>
        <v>27690.59</v>
      </c>
      <c r="R16" s="9"/>
      <c r="S16" s="10"/>
      <c r="U16" s="3"/>
    </row>
    <row r="17" spans="2:21" x14ac:dyDescent="0.25">
      <c r="B17" s="6" t="s">
        <v>12</v>
      </c>
      <c r="C17" s="18">
        <v>2420.8200000000002</v>
      </c>
      <c r="D17" s="7"/>
      <c r="E17" s="8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>
        <v>1</v>
      </c>
      <c r="Q17" s="10">
        <f>C17</f>
        <v>2420.8200000000002</v>
      </c>
      <c r="R17" s="9"/>
      <c r="S17" s="10"/>
      <c r="U17" s="3"/>
    </row>
    <row r="18" spans="2:21" x14ac:dyDescent="0.25">
      <c r="B18" s="6" t="s">
        <v>14</v>
      </c>
      <c r="C18" s="18">
        <v>21673.14</v>
      </c>
      <c r="D18" s="7"/>
      <c r="E18" s="8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>
        <v>1</v>
      </c>
      <c r="S18" s="10">
        <f t="shared" ref="S18:S20" si="0">C18</f>
        <v>21673.14</v>
      </c>
      <c r="U18" s="3"/>
    </row>
    <row r="19" spans="2:21" x14ac:dyDescent="0.25">
      <c r="B19" s="6" t="s">
        <v>32</v>
      </c>
      <c r="C19" s="18">
        <v>12293.63</v>
      </c>
      <c r="D19" s="7"/>
      <c r="E19" s="8"/>
      <c r="F19" s="9"/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>
        <v>1</v>
      </c>
      <c r="S19" s="10">
        <f t="shared" si="0"/>
        <v>12293.63</v>
      </c>
      <c r="U19" s="3"/>
    </row>
    <row r="20" spans="2:21" ht="15.75" thickBot="1" x14ac:dyDescent="0.3">
      <c r="B20" s="6" t="s">
        <v>15</v>
      </c>
      <c r="C20" s="18">
        <v>1038.97</v>
      </c>
      <c r="D20" s="7"/>
      <c r="E20" s="8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>
        <v>1</v>
      </c>
      <c r="S20" s="10">
        <f t="shared" si="0"/>
        <v>1038.97</v>
      </c>
      <c r="U20" s="3"/>
    </row>
    <row r="21" spans="2:21" x14ac:dyDescent="0.25">
      <c r="B21" s="11" t="s">
        <v>16</v>
      </c>
      <c r="C21" s="19"/>
      <c r="D21" s="12"/>
      <c r="E21" s="13">
        <f>SUM(E9:E20)</f>
        <v>69376.087</v>
      </c>
      <c r="F21" s="12"/>
      <c r="G21" s="13">
        <f>SUM(G9:G20)</f>
        <v>68665.587</v>
      </c>
      <c r="H21" s="12"/>
      <c r="I21" s="13">
        <f>SUM(I9:I20)</f>
        <v>68665.587</v>
      </c>
      <c r="J21" s="12"/>
      <c r="K21" s="13">
        <f>SUM(K9:K20)</f>
        <v>62115.115000000013</v>
      </c>
      <c r="L21" s="12"/>
      <c r="M21" s="13">
        <f>SUM(M9:M20)</f>
        <v>76118.856</v>
      </c>
      <c r="N21" s="12"/>
      <c r="O21" s="13">
        <f>SUM(O9:O20)</f>
        <v>61886.525999999998</v>
      </c>
      <c r="P21" s="12"/>
      <c r="Q21" s="13">
        <f>SUM(Q9:Q20)</f>
        <v>60411.662000000004</v>
      </c>
      <c r="R21" s="12"/>
      <c r="S21" s="13">
        <f>SUM(S9:S20)</f>
        <v>56778.31</v>
      </c>
    </row>
    <row r="22" spans="2:21" ht="15.75" thickBot="1" x14ac:dyDescent="0.3">
      <c r="B22" s="14" t="s">
        <v>17</v>
      </c>
      <c r="C22" s="20">
        <v>524017.74</v>
      </c>
      <c r="D22" s="15"/>
      <c r="E22" s="16">
        <f>E21</f>
        <v>69376.087</v>
      </c>
      <c r="F22" s="15"/>
      <c r="G22" s="16">
        <f>E22+G21</f>
        <v>138041.674</v>
      </c>
      <c r="H22" s="15"/>
      <c r="I22" s="16">
        <f>G22+I21</f>
        <v>206707.261</v>
      </c>
      <c r="J22" s="15"/>
      <c r="K22" s="16">
        <f>I22+K21</f>
        <v>268822.37599999999</v>
      </c>
      <c r="L22" s="15"/>
      <c r="M22" s="16">
        <f>K22+M21</f>
        <v>344941.23199999996</v>
      </c>
      <c r="N22" s="15"/>
      <c r="O22" s="16">
        <f>O21+M22</f>
        <v>406827.75799999997</v>
      </c>
      <c r="P22" s="15"/>
      <c r="Q22" s="16">
        <f>Q21+O22</f>
        <v>467239.42</v>
      </c>
      <c r="R22" s="15"/>
      <c r="S22" s="16">
        <v>524017.74</v>
      </c>
    </row>
    <row r="23" spans="2:21" x14ac:dyDescent="0.25">
      <c r="C23" s="3"/>
      <c r="E23" s="3"/>
      <c r="G23" s="3"/>
    </row>
    <row r="24" spans="2:21" x14ac:dyDescent="0.25">
      <c r="C24" s="3"/>
      <c r="E24" s="3"/>
      <c r="G24" s="3"/>
    </row>
    <row r="25" spans="2:21" x14ac:dyDescent="0.25">
      <c r="B25" s="29" t="s">
        <v>18</v>
      </c>
      <c r="C25" s="29"/>
      <c r="D25" s="29"/>
      <c r="E25" s="29"/>
      <c r="F25" s="29"/>
      <c r="G25" s="29"/>
      <c r="H25" s="29"/>
      <c r="I25" s="29"/>
      <c r="J25" s="33" t="s">
        <v>23</v>
      </c>
      <c r="K25" s="33"/>
      <c r="L25" s="33"/>
      <c r="M25" s="33"/>
      <c r="N25" s="33"/>
    </row>
    <row r="26" spans="2:21" ht="18.75" x14ac:dyDescent="0.3">
      <c r="B26" s="30" t="s">
        <v>19</v>
      </c>
      <c r="C26" s="30"/>
      <c r="D26" s="30"/>
      <c r="E26" s="30"/>
      <c r="F26" s="30"/>
      <c r="G26" s="30"/>
      <c r="H26" s="30"/>
      <c r="I26" s="30"/>
      <c r="J26" s="33" t="s">
        <v>22</v>
      </c>
      <c r="K26" s="33"/>
      <c r="L26" s="33"/>
      <c r="M26" s="33"/>
      <c r="N26" s="33"/>
    </row>
    <row r="27" spans="2:21" ht="15.75" x14ac:dyDescent="0.25">
      <c r="B27" s="31" t="s">
        <v>20</v>
      </c>
      <c r="C27" s="31"/>
      <c r="D27" s="31"/>
      <c r="E27" s="31"/>
      <c r="F27" s="31"/>
      <c r="G27" s="31"/>
      <c r="H27" s="31"/>
      <c r="I27" s="31"/>
      <c r="J27" s="25" t="s">
        <v>24</v>
      </c>
      <c r="K27" s="25"/>
      <c r="L27" s="25"/>
      <c r="M27" s="25"/>
      <c r="N27" s="25"/>
    </row>
    <row r="28" spans="2:21" ht="15.75" x14ac:dyDescent="0.25">
      <c r="B28" s="32" t="s">
        <v>21</v>
      </c>
      <c r="C28" s="32"/>
      <c r="D28" s="32"/>
      <c r="E28" s="32"/>
      <c r="F28" s="32"/>
      <c r="G28" s="32"/>
      <c r="H28" s="32"/>
      <c r="I28" s="32"/>
    </row>
    <row r="29" spans="2:21" x14ac:dyDescent="0.25">
      <c r="C29" s="3"/>
    </row>
    <row r="30" spans="2:21" x14ac:dyDescent="0.25">
      <c r="C30" s="3"/>
      <c r="H30" s="25"/>
      <c r="I30" s="25"/>
    </row>
    <row r="31" spans="2:21" x14ac:dyDescent="0.25">
      <c r="C31" s="3"/>
      <c r="D31" s="17"/>
      <c r="E31" s="17"/>
      <c r="F31" s="28"/>
      <c r="G31" s="28"/>
      <c r="H31" s="28"/>
      <c r="I31" s="28"/>
      <c r="L31" s="28" t="s">
        <v>26</v>
      </c>
      <c r="M31" s="28"/>
      <c r="N31" s="28"/>
      <c r="O31" s="28"/>
    </row>
  </sheetData>
  <mergeCells count="20">
    <mergeCell ref="L31:O31"/>
    <mergeCell ref="B25:I25"/>
    <mergeCell ref="B26:I26"/>
    <mergeCell ref="B27:I27"/>
    <mergeCell ref="B28:I28"/>
    <mergeCell ref="H30:I30"/>
    <mergeCell ref="F31:I31"/>
    <mergeCell ref="J26:N26"/>
    <mergeCell ref="J25:N25"/>
    <mergeCell ref="J27:N27"/>
    <mergeCell ref="P8:Q8"/>
    <mergeCell ref="R8:S8"/>
    <mergeCell ref="B2:O3"/>
    <mergeCell ref="B4:O4"/>
    <mergeCell ref="D8:E8"/>
    <mergeCell ref="F8:G8"/>
    <mergeCell ref="H8:I8"/>
    <mergeCell ref="J8:K8"/>
    <mergeCell ref="L8:M8"/>
    <mergeCell ref="N8:O8"/>
  </mergeCell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</dc:creator>
  <cp:lastModifiedBy>hp</cp:lastModifiedBy>
  <cp:lastPrinted>2017-11-21T11:13:34Z</cp:lastPrinted>
  <dcterms:created xsi:type="dcterms:W3CDTF">2015-07-02T11:49:42Z</dcterms:created>
  <dcterms:modified xsi:type="dcterms:W3CDTF">2017-11-21T12:00:56Z</dcterms:modified>
</cp:coreProperties>
</file>